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Veřejné zakázky\_Zakázky 2023\ZZVZ\Gymnázium Židlochovice\00d_Příprava ZD\03_Příloha č. 2 Projektová dokumentace, kniha standardů a technické podmínky\"/>
    </mc:Choice>
  </mc:AlternateContent>
  <bookViews>
    <workbookView xWindow="-120" yWindow="-120" windowWidth="25440" windowHeight="15390"/>
  </bookViews>
  <sheets>
    <sheet name="List1" sheetId="1" r:id="rId1"/>
  </sheets>
  <definedNames>
    <definedName name="_xlnm._FilterDatabase" localSheetId="0" hidden="1">List1!$A$1:$J$120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0" i="1" l="1"/>
  <c r="J9" i="1"/>
  <c r="J8" i="1"/>
  <c r="J110" i="1" l="1"/>
  <c r="J107" i="1"/>
  <c r="J106" i="1"/>
  <c r="J103" i="1"/>
  <c r="J102" i="1"/>
  <c r="J101" i="1"/>
  <c r="J100" i="1"/>
  <c r="J99" i="1"/>
  <c r="J98" i="1"/>
  <c r="J97" i="1"/>
  <c r="J96" i="1"/>
  <c r="J95" i="1"/>
  <c r="J94" i="1"/>
  <c r="J91" i="1"/>
  <c r="J90" i="1"/>
  <c r="J86" i="1"/>
  <c r="J83" i="1"/>
  <c r="J80" i="1"/>
  <c r="J77" i="1"/>
  <c r="J76" i="1"/>
  <c r="J75" i="1"/>
  <c r="J74" i="1"/>
  <c r="J73" i="1"/>
  <c r="J72" i="1"/>
  <c r="J71" i="1"/>
  <c r="J70" i="1"/>
  <c r="J69" i="1"/>
  <c r="J68" i="1"/>
  <c r="J65" i="1"/>
  <c r="J64" i="1"/>
  <c r="J57" i="1"/>
  <c r="J56" i="1"/>
  <c r="J55" i="1"/>
  <c r="J54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6" i="1" l="1"/>
  <c r="J115" i="1"/>
  <c r="J111" i="1" l="1"/>
  <c r="J118" i="1" s="1"/>
  <c r="J119" i="1" s="1"/>
  <c r="J120" i="1" s="1"/>
</calcChain>
</file>

<file path=xl/sharedStrings.xml><?xml version="1.0" encoding="utf-8"?>
<sst xmlns="http://schemas.openxmlformats.org/spreadsheetml/2006/main" count="131" uniqueCount="89">
  <si>
    <t>Číslo standardu</t>
  </si>
  <si>
    <t>č.</t>
  </si>
  <si>
    <t>Název</t>
  </si>
  <si>
    <t>Šířka</t>
  </si>
  <si>
    <t>Hloubka</t>
  </si>
  <si>
    <t>Výška</t>
  </si>
  <si>
    <t>KS</t>
  </si>
  <si>
    <t>Cena/ks</t>
  </si>
  <si>
    <t>Sazba DPH</t>
  </si>
  <si>
    <t>Celkem bez DPH</t>
  </si>
  <si>
    <t>Montážní práce, doprava</t>
  </si>
  <si>
    <t>Montážní práce</t>
  </si>
  <si>
    <t>Cena celkem bez DPH</t>
  </si>
  <si>
    <t>Cena 21% DPH</t>
  </si>
  <si>
    <t>Cena celkem s DPH</t>
  </si>
  <si>
    <t>Barevné provedení:</t>
  </si>
  <si>
    <t xml:space="preserve">  Čela Horní - Úchytka: alu elox</t>
  </si>
  <si>
    <t>Ostatní položky:</t>
  </si>
  <si>
    <t xml:space="preserve">  Dveře + Čela Spodní - Úchytka: alu elox</t>
  </si>
  <si>
    <t xml:space="preserve">  Korpus - Hrany: šedá 112 Stone Grey</t>
  </si>
  <si>
    <t xml:space="preserve">  Korpus - Lamino: šedá 112 Stone Grey</t>
  </si>
  <si>
    <t xml:space="preserve">  Dveře + Čela Spodní - Lamino: šedá 112 Stone Grey</t>
  </si>
  <si>
    <t xml:space="preserve">  HPL MAX - Vysokotlaký laminát: šedá</t>
  </si>
  <si>
    <t xml:space="preserve">  Konstrukce ocelové: šedá RAL 7035</t>
  </si>
  <si>
    <t>Gymnázium Židlochovice, příspěvková organizace</t>
  </si>
  <si>
    <t>D1</t>
  </si>
  <si>
    <t>Digestoř celoplastová</t>
  </si>
  <si>
    <t>Stůl laboratorní mycí</t>
  </si>
  <si>
    <t>Skříňka laboratorní dveřová na nožkách, pro práci ve stoje, dveře bez zámku (jedna police), dvoudveřová, s prodlouženými boky, kvůli stabilitě médiové stěny, servisní s odnímatelnými zády</t>
  </si>
  <si>
    <t>Skříňka laboratorní zásuvková na nožkách, pro práci ve stoje, čtyři zásuvky, horní zásuvka bez zámku s prodlouženými boky, kvůli stabilitě médiové stěny</t>
  </si>
  <si>
    <t>Skříňka laboratorní výlevková dveřová na nožkách s podpěrou pod výlevku, pro práci ve stoje, dveře bez zámku (bez police), jednodveřová</t>
  </si>
  <si>
    <t>Doměr rovný</t>
  </si>
  <si>
    <t>Deska pracovní, dlažba keramická kyselinovzdorná, tl. 30 mm + hrana, tl. 35 mm</t>
  </si>
  <si>
    <t>Výlevka kameninová pro zabudování do pracovní desky.</t>
  </si>
  <si>
    <t>Výlevka kameninová pro zabudování do pracovní desky</t>
  </si>
  <si>
    <t>Sifon k výlevce PP bez odbočky</t>
  </si>
  <si>
    <t>Armatura laboratorní stojánková - SMĚŠOVACÍ, VODA, s klinickou pákou, vysoká, G3/4"</t>
  </si>
  <si>
    <t>Stěna pro rozvod médií kovová - typ sloupová (stojící na podlaze), jednostranná s PP vaničkou vpravo, 2 police (HPL) hloubky 126+300 mm</t>
  </si>
  <si>
    <t>Armatura laboratorní nástěnná - STUDENÁ VODA, s přírubou + podložka, ramínko 200 "U", G1/2"</t>
  </si>
  <si>
    <t>Armatura laboratorní nástěnná - ZEMNÍ PLYN, s přírubou, 45°, G1/2"</t>
  </si>
  <si>
    <t>Osvětlení LED - LEDkový pásek (barva bílá studená) v hliníkové liště s krytkami, bezdotykový vypínač, napájení trafem osvětlení na horní polici médiové stěny</t>
  </si>
  <si>
    <t>Skříňka laboratorní ukončující otevřená na nožkách, pro práci ve stoje, jedna police</t>
  </si>
  <si>
    <t>Skříňka laboratorní servisní dveřová na nožkách s odnímatelnými zády, pro práci ve stoje, dveře bez zámku (jedna police), dvoudveřová</t>
  </si>
  <si>
    <t>Skříňka laboratorní zásuvková na nožkách, pro práci ve stoje, čtyři zásuvky, horní zásuvka bez zámku</t>
  </si>
  <si>
    <t>Skříňka laboratorní dveřová na nožkách, pro práci ve stoje, dveře bez zámku (jedna police), dvoudveřová</t>
  </si>
  <si>
    <t>Sprcha bezpečnostní obličejová s jednoduchou úhlovou oční/obličejovou tryskou, varianta pro uchycení do pracovní desky stolu</t>
  </si>
  <si>
    <t>Stěna pro rozvod médií kovová - typ sloupová (stojící na podlaze), oboustranná s PP vaničkou vpravo, 2 police (HPL) hloubky 126+350 mm</t>
  </si>
  <si>
    <t>Stůl pracovní</t>
  </si>
  <si>
    <t>Konstrukce tvaru H (montovaná), pro práci ve stoje, bez pracovní desky</t>
  </si>
  <si>
    <t>Skříňka laboratorní kombinovaná na nožkách, pro práci ve stoje, dveře bez zámku (jedna police), horní zásuvka bez zámku, jednodveřová</t>
  </si>
  <si>
    <t>Větrací mřížka 100/600mm hliník elox</t>
  </si>
  <si>
    <t>Celoplastové mycí centrum</t>
  </si>
  <si>
    <t>Laboratoř chemie</t>
  </si>
  <si>
    <t>0.16</t>
  </si>
  <si>
    <t>0.17</t>
  </si>
  <si>
    <t>Učebna chemie</t>
  </si>
  <si>
    <t>Stůl učitelský</t>
  </si>
  <si>
    <t>Konstrukce tvaru H (montovaná), pro práci v sedě, bez pracovní desky</t>
  </si>
  <si>
    <t>Deska pracovní, laminát vysokotlaký, tl. 30 mm (Max, Trespa) + hrana, tl. 35 mm</t>
  </si>
  <si>
    <t>Katedra</t>
  </si>
  <si>
    <t>Skříňka laboratorní výlevková dveřová na nožkách s podpěrou pod výlevku, pro práci ve stoje, dveře bez zámku (bez police), jednodveřová, s prodlouženými boky, kvli zakrytování zad</t>
  </si>
  <si>
    <t>Skříňka laboratorní otevřená na nožkách, pro práci ve stoje, jedna police</t>
  </si>
  <si>
    <t>Skříňka laboratorní zásuvková na nožkách, pro práci ve stoje, čtyři zásuvky, horní zásuvka bez zámku s prodlouženými boky, kvůli zakrytování zad</t>
  </si>
  <si>
    <t>Zakrytí prostoru mezi skříňkami "U"</t>
  </si>
  <si>
    <t>Armatura laboratorní stojánková - ZEMNÍ PLYN, G1/2"</t>
  </si>
  <si>
    <t>Stůl žákovský (trojlavice)</t>
  </si>
  <si>
    <t>Žákovské lavice pro tři žáky</t>
  </si>
  <si>
    <t>Stůl žákovský (dvojlavice)</t>
  </si>
  <si>
    <t>Žákovské lavice pro dva žáky</t>
  </si>
  <si>
    <t>Židle</t>
  </si>
  <si>
    <t>Žákovská židle, stohovatelné židle z plochoováloných ocelových profilů, pevná konstrukce, sedák s kolenním ohybem, sedák i opěrák z tvarované bukové překližky přírodního provedení</t>
  </si>
  <si>
    <t>0.04</t>
  </si>
  <si>
    <t>Učebna fyziky</t>
  </si>
  <si>
    <t>Stůl žákovský (jednolavice)</t>
  </si>
  <si>
    <t>Žákovské lavice pro jednoho žáky</t>
  </si>
  <si>
    <t>Doprava - Židlochovice</t>
  </si>
  <si>
    <t xml:space="preserve">  Dveře + Čela Spodní - Hrany: šedá 112 Stone Grey</t>
  </si>
  <si>
    <t xml:space="preserve">  Čela Horní - Lamino: šedá 112 Stone Grey</t>
  </si>
  <si>
    <t xml:space="preserve">  Čela Horní - Hrany: šedá 112 Stone Grey</t>
  </si>
  <si>
    <t xml:space="preserve">  Dlažba: bílá 300x300</t>
  </si>
  <si>
    <t>Skříňka laboratorní výlevková dveřová na nožkách s podpěrou pod výlevku, pro práci ve stoje, dveře bez zámku (bez police), jednodveřová, s prodlouženými boky, kvůli zakrytování zad</t>
  </si>
  <si>
    <t xml:space="preserve">  MS (plechy) - Korpus: šedá RAL7035</t>
  </si>
  <si>
    <t xml:space="preserve">  MS (plechy) - Doplňky - šedá RAL7035</t>
  </si>
  <si>
    <t xml:space="preserve">  Digestoře: plastové, šedá</t>
  </si>
  <si>
    <t>Panel elektro zásuvek (2x230V) - do médiové stěny (typ sloupová)</t>
  </si>
  <si>
    <t>Elektro pouzdro plastové, 2x230V+zámek, umístění do pracovní desky</t>
  </si>
  <si>
    <t xml:space="preserve">Digestoř celoplastová - bezkorozní </t>
  </si>
  <si>
    <t xml:space="preserve">Skříňka pod digestoř celoplastová </t>
  </si>
  <si>
    <t xml:space="preserve">Mycí centrum celoplastové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</si>
</sst>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Calibri"/>
      <family val="2"/>
      <scheme val="minor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4" fontId="5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1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9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1" fontId="6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4" fontId="6" fillId="0" borderId="2" xfId="0" applyNumberFormat="1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right" vertical="top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/>
    </xf>
    <xf numFmtId="0" fontId="0" fillId="0" borderId="2" xfId="0" applyBorder="1"/>
    <xf numFmtId="0" fontId="8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8" fillId="0" borderId="2" xfId="0" applyNumberFormat="1" applyFont="1" applyBorder="1" applyAlignment="1">
      <alignment horizontal="right"/>
    </xf>
    <xf numFmtId="4" fontId="0" fillId="0" borderId="0" xfId="0" applyNumberFormat="1"/>
    <xf numFmtId="0" fontId="0" fillId="0" borderId="0" xfId="0" applyAlignment="1">
      <alignment horizontal="right"/>
    </xf>
    <xf numFmtId="4" fontId="3" fillId="2" borderId="2" xfId="0" applyNumberFormat="1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/>
    </xf>
    <xf numFmtId="4" fontId="6" fillId="2" borderId="2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1" fontId="4" fillId="3" borderId="2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1" fontId="6" fillId="3" borderId="2" xfId="0" applyNumberFormat="1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vertical="top"/>
    </xf>
    <xf numFmtId="0" fontId="6" fillId="3" borderId="2" xfId="0" applyFont="1" applyFill="1" applyBorder="1" applyAlignment="1">
      <alignment horizontal="center" vertical="top"/>
    </xf>
    <xf numFmtId="4" fontId="6" fillId="3" borderId="2" xfId="0" applyNumberFormat="1" applyFont="1" applyFill="1" applyBorder="1" applyAlignment="1">
      <alignment horizontal="right" vertical="top"/>
    </xf>
    <xf numFmtId="0" fontId="9" fillId="0" borderId="0" xfId="0" applyFont="1"/>
    <xf numFmtId="4" fontId="3" fillId="0" borderId="2" xfId="0" applyNumberFormat="1" applyFont="1" applyFill="1" applyBorder="1" applyAlignment="1">
      <alignment vertical="top" wrapText="1"/>
    </xf>
    <xf numFmtId="2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view="pageBreakPreview" topLeftCell="A105" zoomScale="115" zoomScaleNormal="100" zoomScaleSheetLayoutView="115" workbookViewId="0">
      <selection activeCell="H115" sqref="H115:H116"/>
    </sheetView>
  </sheetViews>
  <sheetFormatPr defaultRowHeight="15" x14ac:dyDescent="0.25"/>
  <cols>
    <col min="1" max="1" width="9.7109375" customWidth="1"/>
    <col min="2" max="2" width="4.140625" customWidth="1"/>
    <col min="3" max="3" width="30.140625" customWidth="1"/>
    <col min="4" max="4" width="6.42578125" customWidth="1"/>
    <col min="5" max="6" width="7.85546875" customWidth="1"/>
    <col min="7" max="7" width="6.5703125" customWidth="1"/>
    <col min="8" max="8" width="10.28515625" style="48" customWidth="1"/>
    <col min="9" max="9" width="5" style="49" customWidth="1"/>
    <col min="10" max="10" width="12.140625" style="48" customWidth="1"/>
  </cols>
  <sheetData>
    <row r="1" spans="1:10" ht="34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s="4"/>
      <c r="B2" s="5"/>
      <c r="C2" s="6"/>
      <c r="D2" s="7"/>
      <c r="E2" s="7"/>
      <c r="F2" s="7"/>
      <c r="G2" s="3"/>
      <c r="H2" s="8"/>
      <c r="I2" s="9"/>
      <c r="J2" s="10"/>
    </row>
    <row r="3" spans="1:10" x14ac:dyDescent="0.25">
      <c r="A3" s="4"/>
      <c r="B3" s="5"/>
      <c r="C3" s="6"/>
      <c r="D3" s="7"/>
      <c r="E3" s="7"/>
      <c r="F3" s="7"/>
      <c r="G3" s="3"/>
      <c r="H3" s="8"/>
      <c r="I3" s="9"/>
      <c r="J3" s="10"/>
    </row>
    <row r="4" spans="1:10" ht="31.5" x14ac:dyDescent="0.25">
      <c r="A4" s="53"/>
      <c r="B4" s="54"/>
      <c r="C4" s="55" t="s">
        <v>24</v>
      </c>
      <c r="D4" s="56"/>
      <c r="E4" s="56"/>
      <c r="F4" s="56"/>
      <c r="G4" s="57"/>
      <c r="H4" s="58"/>
      <c r="I4" s="59"/>
      <c r="J4" s="60"/>
    </row>
    <row r="5" spans="1:10" x14ac:dyDescent="0.25">
      <c r="A5" s="4"/>
      <c r="B5" s="5"/>
      <c r="C5" s="6"/>
      <c r="D5" s="11"/>
      <c r="E5" s="11"/>
      <c r="F5" s="11"/>
      <c r="G5" s="3"/>
      <c r="H5" s="8"/>
      <c r="I5" s="9"/>
      <c r="J5" s="10"/>
    </row>
    <row r="6" spans="1:10" ht="25.5" x14ac:dyDescent="0.25">
      <c r="A6" s="4"/>
      <c r="B6" s="72" t="s">
        <v>53</v>
      </c>
      <c r="C6" s="71" t="s">
        <v>52</v>
      </c>
      <c r="D6" s="11"/>
      <c r="E6" s="11"/>
      <c r="F6" s="11"/>
      <c r="G6" s="3"/>
      <c r="H6" s="8"/>
      <c r="I6" s="9"/>
      <c r="J6" s="10"/>
    </row>
    <row r="7" spans="1:10" x14ac:dyDescent="0.25">
      <c r="A7" s="13"/>
      <c r="B7" s="14" t="s">
        <v>25</v>
      </c>
      <c r="C7" s="15" t="s">
        <v>26</v>
      </c>
      <c r="D7" s="16">
        <v>1200</v>
      </c>
      <c r="E7" s="16">
        <v>800</v>
      </c>
      <c r="F7" s="16">
        <v>2350</v>
      </c>
      <c r="G7" s="12">
        <v>1</v>
      </c>
      <c r="H7" s="17"/>
      <c r="I7" s="18"/>
      <c r="J7" s="19"/>
    </row>
    <row r="8" spans="1:10" x14ac:dyDescent="0.25">
      <c r="A8" s="4" t="s">
        <v>25</v>
      </c>
      <c r="B8" s="5"/>
      <c r="C8" s="6" t="s">
        <v>86</v>
      </c>
      <c r="D8" s="6">
        <v>1200</v>
      </c>
      <c r="E8" s="6">
        <v>800</v>
      </c>
      <c r="F8" s="6">
        <v>2350</v>
      </c>
      <c r="G8" s="3">
        <v>1</v>
      </c>
      <c r="H8" s="50"/>
      <c r="I8" s="9">
        <v>21</v>
      </c>
      <c r="J8" s="10">
        <f t="shared" ref="J8:J9" si="0">G8*H8</f>
        <v>0</v>
      </c>
    </row>
    <row r="9" spans="1:10" x14ac:dyDescent="0.25">
      <c r="A9" s="4" t="s">
        <v>25</v>
      </c>
      <c r="B9" s="5"/>
      <c r="C9" s="6" t="s">
        <v>87</v>
      </c>
      <c r="D9" s="6">
        <v>1060</v>
      </c>
      <c r="E9" s="6">
        <v>470</v>
      </c>
      <c r="F9" s="6">
        <v>750</v>
      </c>
      <c r="G9" s="3">
        <v>1</v>
      </c>
      <c r="H9" s="50"/>
      <c r="I9" s="9">
        <v>21</v>
      </c>
      <c r="J9" s="10">
        <f t="shared" si="0"/>
        <v>0</v>
      </c>
    </row>
    <row r="10" spans="1:10" x14ac:dyDescent="0.25">
      <c r="A10" s="4"/>
      <c r="B10" s="5"/>
      <c r="C10" s="6"/>
      <c r="D10" s="6"/>
      <c r="E10" s="6"/>
      <c r="F10" s="6"/>
      <c r="G10" s="3"/>
      <c r="H10" s="69"/>
      <c r="I10" s="9"/>
      <c r="J10" s="10"/>
    </row>
    <row r="11" spans="1:10" x14ac:dyDescent="0.25">
      <c r="A11" s="4"/>
      <c r="B11" s="14">
        <v>1</v>
      </c>
      <c r="C11" s="15" t="s">
        <v>27</v>
      </c>
      <c r="D11" s="16">
        <v>3020</v>
      </c>
      <c r="E11" s="16">
        <v>900</v>
      </c>
      <c r="F11" s="16">
        <v>900</v>
      </c>
      <c r="G11" s="12">
        <v>1</v>
      </c>
      <c r="H11" s="17"/>
      <c r="I11" s="18"/>
      <c r="J11" s="19"/>
    </row>
    <row r="12" spans="1:10" ht="72" x14ac:dyDescent="0.25">
      <c r="A12" s="4">
        <v>2</v>
      </c>
      <c r="B12" s="5"/>
      <c r="C12" s="6" t="s">
        <v>28</v>
      </c>
      <c r="D12" s="6">
        <v>900</v>
      </c>
      <c r="E12" s="6">
        <v>720</v>
      </c>
      <c r="F12" s="6">
        <v>870</v>
      </c>
      <c r="G12" s="3">
        <v>1</v>
      </c>
      <c r="H12" s="50"/>
      <c r="I12" s="9">
        <v>21</v>
      </c>
      <c r="J12" s="10">
        <f t="shared" ref="J12" si="1">G12*H12</f>
        <v>0</v>
      </c>
    </row>
    <row r="13" spans="1:10" ht="60" x14ac:dyDescent="0.25">
      <c r="A13" s="4">
        <v>3</v>
      </c>
      <c r="B13" s="5"/>
      <c r="C13" s="6" t="s">
        <v>29</v>
      </c>
      <c r="D13" s="6">
        <v>600</v>
      </c>
      <c r="E13" s="6">
        <v>720</v>
      </c>
      <c r="F13" s="6">
        <v>870</v>
      </c>
      <c r="G13" s="3">
        <v>1</v>
      </c>
      <c r="H13" s="50"/>
      <c r="I13" s="9">
        <v>21</v>
      </c>
      <c r="J13" s="10">
        <f t="shared" ref="J13" si="2">G13*H13</f>
        <v>0</v>
      </c>
    </row>
    <row r="14" spans="1:10" ht="72" x14ac:dyDescent="0.25">
      <c r="A14" s="4">
        <v>2</v>
      </c>
      <c r="B14" s="5"/>
      <c r="C14" s="6" t="s">
        <v>28</v>
      </c>
      <c r="D14" s="6">
        <v>900</v>
      </c>
      <c r="E14" s="6">
        <v>720</v>
      </c>
      <c r="F14" s="6">
        <v>870</v>
      </c>
      <c r="G14" s="3">
        <v>1</v>
      </c>
      <c r="H14" s="50"/>
      <c r="I14" s="9">
        <v>21</v>
      </c>
      <c r="J14" s="10">
        <f t="shared" ref="J14" si="3">G14*H14</f>
        <v>0</v>
      </c>
    </row>
    <row r="15" spans="1:10" ht="48" x14ac:dyDescent="0.25">
      <c r="A15" s="4">
        <v>4</v>
      </c>
      <c r="B15" s="5"/>
      <c r="C15" s="6" t="s">
        <v>30</v>
      </c>
      <c r="D15" s="6">
        <v>600</v>
      </c>
      <c r="E15" s="6">
        <v>570</v>
      </c>
      <c r="F15" s="6">
        <v>870</v>
      </c>
      <c r="G15" s="3">
        <v>1</v>
      </c>
      <c r="H15" s="50"/>
      <c r="I15" s="9">
        <v>21</v>
      </c>
      <c r="J15" s="10">
        <f t="shared" ref="J15" si="4">G15*H15</f>
        <v>0</v>
      </c>
    </row>
    <row r="16" spans="1:10" x14ac:dyDescent="0.25">
      <c r="A16" s="4">
        <v>5</v>
      </c>
      <c r="B16" s="5"/>
      <c r="C16" s="6" t="s">
        <v>31</v>
      </c>
      <c r="D16" s="6">
        <v>18</v>
      </c>
      <c r="E16" s="6">
        <v>300</v>
      </c>
      <c r="F16" s="6">
        <v>770</v>
      </c>
      <c r="G16" s="3">
        <v>1</v>
      </c>
      <c r="H16" s="50"/>
      <c r="I16" s="9">
        <v>21</v>
      </c>
      <c r="J16" s="10">
        <f t="shared" ref="J16" si="5">G16*H16</f>
        <v>0</v>
      </c>
    </row>
    <row r="17" spans="1:10" ht="36" x14ac:dyDescent="0.25">
      <c r="A17" s="4">
        <v>6</v>
      </c>
      <c r="B17" s="5"/>
      <c r="C17" s="6" t="s">
        <v>32</v>
      </c>
      <c r="D17" s="6">
        <v>1000</v>
      </c>
      <c r="E17" s="6">
        <v>750</v>
      </c>
      <c r="F17" s="6">
        <v>35</v>
      </c>
      <c r="G17" s="70">
        <v>2.41</v>
      </c>
      <c r="H17" s="50"/>
      <c r="I17" s="9">
        <v>21</v>
      </c>
      <c r="J17" s="10">
        <f t="shared" ref="J17" si="6">G17*H17</f>
        <v>0</v>
      </c>
    </row>
    <row r="18" spans="1:10" ht="36" x14ac:dyDescent="0.25">
      <c r="A18" s="4">
        <v>7</v>
      </c>
      <c r="B18" s="5"/>
      <c r="C18" s="6" t="s">
        <v>32</v>
      </c>
      <c r="D18" s="6">
        <v>1000</v>
      </c>
      <c r="E18" s="6">
        <v>900</v>
      </c>
      <c r="F18" s="6">
        <v>35</v>
      </c>
      <c r="G18" s="70">
        <v>0.61</v>
      </c>
      <c r="H18" s="50"/>
      <c r="I18" s="9">
        <v>21</v>
      </c>
      <c r="J18" s="10">
        <f t="shared" ref="J18:J19" si="7">G18*H18</f>
        <v>0</v>
      </c>
    </row>
    <row r="19" spans="1:10" ht="24" x14ac:dyDescent="0.25">
      <c r="A19" s="4">
        <v>8</v>
      </c>
      <c r="B19" s="5"/>
      <c r="C19" s="6" t="s">
        <v>34</v>
      </c>
      <c r="D19" s="6">
        <v>445</v>
      </c>
      <c r="E19" s="6">
        <v>445</v>
      </c>
      <c r="F19" s="6">
        <v>265</v>
      </c>
      <c r="G19" s="3">
        <v>1</v>
      </c>
      <c r="H19" s="50"/>
      <c r="I19" s="9">
        <v>21</v>
      </c>
      <c r="J19" s="10">
        <f t="shared" si="7"/>
        <v>0</v>
      </c>
    </row>
    <row r="20" spans="1:10" x14ac:dyDescent="0.25">
      <c r="A20" s="4">
        <v>8</v>
      </c>
      <c r="B20" s="5"/>
      <c r="C20" s="6" t="s">
        <v>35</v>
      </c>
      <c r="D20" s="6"/>
      <c r="E20" s="6"/>
      <c r="F20" s="6"/>
      <c r="G20" s="3">
        <v>1</v>
      </c>
      <c r="H20" s="50"/>
      <c r="I20" s="9">
        <v>21</v>
      </c>
      <c r="J20" s="10">
        <f t="shared" ref="J20:J21" si="8">G20*H20</f>
        <v>0</v>
      </c>
    </row>
    <row r="21" spans="1:10" ht="36" x14ac:dyDescent="0.25">
      <c r="A21" s="4">
        <v>9</v>
      </c>
      <c r="B21" s="5"/>
      <c r="C21" s="6" t="s">
        <v>36</v>
      </c>
      <c r="D21" s="6">
        <v>0</v>
      </c>
      <c r="E21" s="6">
        <v>250</v>
      </c>
      <c r="F21" s="6">
        <v>300</v>
      </c>
      <c r="G21" s="3">
        <v>1</v>
      </c>
      <c r="H21" s="50"/>
      <c r="I21" s="9">
        <v>21</v>
      </c>
      <c r="J21" s="10">
        <f t="shared" si="8"/>
        <v>0</v>
      </c>
    </row>
    <row r="22" spans="1:10" ht="48" x14ac:dyDescent="0.25">
      <c r="A22" s="4">
        <v>10</v>
      </c>
      <c r="B22" s="5"/>
      <c r="C22" s="6" t="s">
        <v>37</v>
      </c>
      <c r="D22" s="6">
        <v>1200</v>
      </c>
      <c r="E22" s="6">
        <v>300</v>
      </c>
      <c r="F22" s="6">
        <v>1620</v>
      </c>
      <c r="G22" s="3">
        <v>2</v>
      </c>
      <c r="H22" s="50"/>
      <c r="I22" s="9">
        <v>21</v>
      </c>
      <c r="J22" s="10">
        <f t="shared" ref="J22:J23" si="9">G22*H22</f>
        <v>0</v>
      </c>
    </row>
    <row r="23" spans="1:10" ht="36" x14ac:dyDescent="0.25">
      <c r="A23" s="4">
        <v>11</v>
      </c>
      <c r="B23" s="5"/>
      <c r="C23" s="6" t="s">
        <v>38</v>
      </c>
      <c r="D23" s="6"/>
      <c r="E23" s="6"/>
      <c r="F23" s="6"/>
      <c r="G23" s="3">
        <v>2</v>
      </c>
      <c r="H23" s="50"/>
      <c r="I23" s="9">
        <v>21</v>
      </c>
      <c r="J23" s="10">
        <f t="shared" si="9"/>
        <v>0</v>
      </c>
    </row>
    <row r="24" spans="1:10" ht="24" x14ac:dyDescent="0.25">
      <c r="A24" s="4">
        <v>12</v>
      </c>
      <c r="B24" s="5"/>
      <c r="C24" s="6" t="s">
        <v>84</v>
      </c>
      <c r="D24" s="6"/>
      <c r="E24" s="6"/>
      <c r="F24" s="6"/>
      <c r="G24" s="3">
        <v>4</v>
      </c>
      <c r="H24" s="50"/>
      <c r="I24" s="9">
        <v>21</v>
      </c>
      <c r="J24" s="10">
        <f t="shared" ref="J24:J25" si="10">G24*H24</f>
        <v>0</v>
      </c>
    </row>
    <row r="25" spans="1:10" ht="24" x14ac:dyDescent="0.25">
      <c r="A25" s="4">
        <v>13</v>
      </c>
      <c r="B25" s="5"/>
      <c r="C25" s="6" t="s">
        <v>39</v>
      </c>
      <c r="D25" s="6">
        <v>0</v>
      </c>
      <c r="E25" s="6">
        <v>95</v>
      </c>
      <c r="F25" s="6">
        <v>0</v>
      </c>
      <c r="G25" s="3">
        <v>2</v>
      </c>
      <c r="H25" s="50"/>
      <c r="I25" s="9">
        <v>21</v>
      </c>
      <c r="J25" s="10">
        <f t="shared" si="10"/>
        <v>0</v>
      </c>
    </row>
    <row r="26" spans="1:10" ht="60" x14ac:dyDescent="0.25">
      <c r="A26" s="4">
        <v>14</v>
      </c>
      <c r="B26" s="5"/>
      <c r="C26" s="6" t="s">
        <v>40</v>
      </c>
      <c r="D26" s="6">
        <v>1160</v>
      </c>
      <c r="E26" s="6">
        <v>0</v>
      </c>
      <c r="F26" s="6">
        <v>0</v>
      </c>
      <c r="G26" s="3">
        <v>2</v>
      </c>
      <c r="H26" s="50"/>
      <c r="I26" s="9">
        <v>21</v>
      </c>
      <c r="J26" s="10">
        <f t="shared" ref="J26" si="11">G26*H26</f>
        <v>0</v>
      </c>
    </row>
    <row r="27" spans="1:10" x14ac:dyDescent="0.25">
      <c r="A27" s="4"/>
      <c r="B27" s="5"/>
      <c r="C27" s="6"/>
      <c r="D27" s="6"/>
      <c r="E27" s="6"/>
      <c r="F27" s="6"/>
      <c r="G27" s="3"/>
      <c r="H27" s="69"/>
      <c r="I27" s="9"/>
      <c r="J27" s="10"/>
    </row>
    <row r="28" spans="1:10" x14ac:dyDescent="0.25">
      <c r="A28" s="4"/>
      <c r="B28" s="14">
        <v>2</v>
      </c>
      <c r="C28" s="15" t="s">
        <v>27</v>
      </c>
      <c r="D28" s="16">
        <v>3020</v>
      </c>
      <c r="E28" s="16">
        <v>900</v>
      </c>
      <c r="F28" s="16">
        <v>900</v>
      </c>
      <c r="G28" s="12">
        <v>1</v>
      </c>
      <c r="H28" s="17"/>
      <c r="I28" s="18"/>
      <c r="J28" s="19"/>
    </row>
    <row r="29" spans="1:10" ht="36" x14ac:dyDescent="0.25">
      <c r="A29" s="4">
        <v>15</v>
      </c>
      <c r="B29" s="5"/>
      <c r="C29" s="6" t="s">
        <v>41</v>
      </c>
      <c r="D29" s="6">
        <v>325</v>
      </c>
      <c r="E29" s="6">
        <v>700</v>
      </c>
      <c r="F29" s="6">
        <v>870</v>
      </c>
      <c r="G29" s="3">
        <v>1</v>
      </c>
      <c r="H29" s="50"/>
      <c r="I29" s="9">
        <v>21</v>
      </c>
      <c r="J29" s="10">
        <f t="shared" ref="J29" si="12">G29*H29</f>
        <v>0</v>
      </c>
    </row>
    <row r="30" spans="1:10" ht="48" x14ac:dyDescent="0.25">
      <c r="A30" s="4">
        <v>16</v>
      </c>
      <c r="B30" s="5"/>
      <c r="C30" s="6" t="s">
        <v>30</v>
      </c>
      <c r="D30" s="6">
        <v>600</v>
      </c>
      <c r="E30" s="6">
        <v>570</v>
      </c>
      <c r="F30" s="6">
        <v>870</v>
      </c>
      <c r="G30" s="3">
        <v>1</v>
      </c>
      <c r="H30" s="50"/>
      <c r="I30" s="9">
        <v>21</v>
      </c>
      <c r="J30" s="10">
        <f t="shared" ref="J30" si="13">G30*H30</f>
        <v>0</v>
      </c>
    </row>
    <row r="31" spans="1:10" ht="36" x14ac:dyDescent="0.25">
      <c r="A31" s="4">
        <v>15</v>
      </c>
      <c r="B31" s="5"/>
      <c r="C31" s="6" t="s">
        <v>41</v>
      </c>
      <c r="D31" s="6">
        <v>325</v>
      </c>
      <c r="E31" s="6">
        <v>700</v>
      </c>
      <c r="F31" s="6">
        <v>870</v>
      </c>
      <c r="G31" s="3">
        <v>1</v>
      </c>
      <c r="H31" s="50"/>
      <c r="I31" s="9">
        <v>21</v>
      </c>
      <c r="J31" s="10">
        <f t="shared" ref="J31" si="14">G31*H31</f>
        <v>0</v>
      </c>
    </row>
    <row r="32" spans="1:10" ht="48" x14ac:dyDescent="0.25">
      <c r="A32" s="4">
        <v>17</v>
      </c>
      <c r="B32" s="5"/>
      <c r="C32" s="6" t="s">
        <v>42</v>
      </c>
      <c r="D32" s="6">
        <v>900</v>
      </c>
      <c r="E32" s="6">
        <v>570</v>
      </c>
      <c r="F32" s="6">
        <v>870</v>
      </c>
      <c r="G32" s="3">
        <v>1</v>
      </c>
      <c r="H32" s="50"/>
      <c r="I32" s="9">
        <v>21</v>
      </c>
      <c r="J32" s="10">
        <f t="shared" ref="J32" si="15">G32*H32</f>
        <v>0</v>
      </c>
    </row>
    <row r="33" spans="1:10" ht="36" x14ac:dyDescent="0.25">
      <c r="A33" s="4">
        <v>19</v>
      </c>
      <c r="B33" s="5"/>
      <c r="C33" s="6" t="s">
        <v>43</v>
      </c>
      <c r="D33" s="6">
        <v>600</v>
      </c>
      <c r="E33" s="6">
        <v>570</v>
      </c>
      <c r="F33" s="6">
        <v>870</v>
      </c>
      <c r="G33" s="3">
        <v>1</v>
      </c>
      <c r="H33" s="50"/>
      <c r="I33" s="9">
        <v>21</v>
      </c>
      <c r="J33" s="10">
        <f t="shared" ref="J33:J34" si="16">G33*H33</f>
        <v>0</v>
      </c>
    </row>
    <row r="34" spans="1:10" ht="48" x14ac:dyDescent="0.25">
      <c r="A34" s="4">
        <v>17</v>
      </c>
      <c r="B34" s="5"/>
      <c r="C34" s="6" t="s">
        <v>42</v>
      </c>
      <c r="D34" s="6">
        <v>900</v>
      </c>
      <c r="E34" s="6">
        <v>570</v>
      </c>
      <c r="F34" s="6">
        <v>870</v>
      </c>
      <c r="G34" s="3">
        <v>1</v>
      </c>
      <c r="H34" s="50"/>
      <c r="I34" s="9">
        <v>21</v>
      </c>
      <c r="J34" s="10">
        <f t="shared" si="16"/>
        <v>0</v>
      </c>
    </row>
    <row r="35" spans="1:10" ht="48" x14ac:dyDescent="0.25">
      <c r="A35" s="4">
        <v>16</v>
      </c>
      <c r="B35" s="5"/>
      <c r="C35" s="6" t="s">
        <v>30</v>
      </c>
      <c r="D35" s="6">
        <v>600</v>
      </c>
      <c r="E35" s="6">
        <v>570</v>
      </c>
      <c r="F35" s="6">
        <v>870</v>
      </c>
      <c r="G35" s="3">
        <v>1</v>
      </c>
      <c r="H35" s="50"/>
      <c r="I35" s="9">
        <v>21</v>
      </c>
      <c r="J35" s="10">
        <f t="shared" ref="J35" si="17">G35*H35</f>
        <v>0</v>
      </c>
    </row>
    <row r="36" spans="1:10" ht="48" x14ac:dyDescent="0.25">
      <c r="A36" s="4">
        <v>16</v>
      </c>
      <c r="B36" s="5"/>
      <c r="C36" s="6" t="s">
        <v>30</v>
      </c>
      <c r="D36" s="6">
        <v>600</v>
      </c>
      <c r="E36" s="6">
        <v>570</v>
      </c>
      <c r="F36" s="6">
        <v>870</v>
      </c>
      <c r="G36" s="3">
        <v>1</v>
      </c>
      <c r="H36" s="50"/>
      <c r="I36" s="9">
        <v>21</v>
      </c>
      <c r="J36" s="10">
        <f t="shared" ref="J36" si="18">G36*H36</f>
        <v>0</v>
      </c>
    </row>
    <row r="37" spans="1:10" ht="48" x14ac:dyDescent="0.25">
      <c r="A37" s="4">
        <v>18</v>
      </c>
      <c r="B37" s="5"/>
      <c r="C37" s="6" t="s">
        <v>44</v>
      </c>
      <c r="D37" s="6">
        <v>900</v>
      </c>
      <c r="E37" s="6">
        <v>570</v>
      </c>
      <c r="F37" s="6">
        <v>870</v>
      </c>
      <c r="G37" s="3">
        <v>1</v>
      </c>
      <c r="H37" s="50"/>
      <c r="I37" s="9">
        <v>21</v>
      </c>
      <c r="J37" s="10">
        <f t="shared" ref="J37" si="19">G37*H37</f>
        <v>0</v>
      </c>
    </row>
    <row r="38" spans="1:10" ht="36" x14ac:dyDescent="0.25">
      <c r="A38" s="4">
        <v>19</v>
      </c>
      <c r="B38" s="5"/>
      <c r="C38" s="6" t="s">
        <v>43</v>
      </c>
      <c r="D38" s="6">
        <v>600</v>
      </c>
      <c r="E38" s="6">
        <v>570</v>
      </c>
      <c r="F38" s="6">
        <v>870</v>
      </c>
      <c r="G38" s="3">
        <v>1</v>
      </c>
      <c r="H38" s="50"/>
      <c r="I38" s="9">
        <v>21</v>
      </c>
      <c r="J38" s="10">
        <f t="shared" ref="J38" si="20">G38*H38</f>
        <v>0</v>
      </c>
    </row>
    <row r="39" spans="1:10" ht="48" x14ac:dyDescent="0.25">
      <c r="A39" s="4">
        <v>18</v>
      </c>
      <c r="B39" s="5"/>
      <c r="C39" s="6" t="s">
        <v>44</v>
      </c>
      <c r="D39" s="6">
        <v>900</v>
      </c>
      <c r="E39" s="6">
        <v>570</v>
      </c>
      <c r="F39" s="6">
        <v>870</v>
      </c>
      <c r="G39" s="3">
        <v>1</v>
      </c>
      <c r="H39" s="50"/>
      <c r="I39" s="9">
        <v>21</v>
      </c>
      <c r="J39" s="10">
        <f t="shared" ref="J39" si="21">G39*H39</f>
        <v>0</v>
      </c>
    </row>
    <row r="40" spans="1:10" ht="36" x14ac:dyDescent="0.25">
      <c r="A40" s="4">
        <v>20</v>
      </c>
      <c r="B40" s="5"/>
      <c r="C40" s="6" t="s">
        <v>32</v>
      </c>
      <c r="D40" s="6">
        <v>1000</v>
      </c>
      <c r="E40" s="6">
        <v>600</v>
      </c>
      <c r="F40" s="6">
        <v>35</v>
      </c>
      <c r="G40" s="70">
        <v>1.36</v>
      </c>
      <c r="H40" s="50"/>
      <c r="I40" s="9">
        <v>21</v>
      </c>
      <c r="J40" s="10">
        <f t="shared" ref="J40" si="22">G40*H40</f>
        <v>0</v>
      </c>
    </row>
    <row r="41" spans="1:10" ht="36" x14ac:dyDescent="0.25">
      <c r="A41" s="4">
        <v>6</v>
      </c>
      <c r="B41" s="5"/>
      <c r="C41" s="6" t="s">
        <v>32</v>
      </c>
      <c r="D41" s="6">
        <v>1000</v>
      </c>
      <c r="E41" s="6">
        <v>750</v>
      </c>
      <c r="F41" s="6">
        <v>35</v>
      </c>
      <c r="G41" s="70">
        <v>1.36</v>
      </c>
      <c r="H41" s="50"/>
      <c r="I41" s="9">
        <v>21</v>
      </c>
      <c r="J41" s="10">
        <f t="shared" ref="J41:J45" si="23">G41*H41</f>
        <v>0</v>
      </c>
    </row>
    <row r="42" spans="1:10" ht="36" x14ac:dyDescent="0.25">
      <c r="A42" s="4">
        <v>20</v>
      </c>
      <c r="B42" s="5"/>
      <c r="C42" s="6" t="s">
        <v>32</v>
      </c>
      <c r="D42" s="6">
        <v>1000</v>
      </c>
      <c r="E42" s="6">
        <v>600</v>
      </c>
      <c r="F42" s="6">
        <v>35</v>
      </c>
      <c r="G42" s="70">
        <v>4.8</v>
      </c>
      <c r="H42" s="50"/>
      <c r="I42" s="9">
        <v>21</v>
      </c>
      <c r="J42" s="10">
        <f t="shared" si="23"/>
        <v>0</v>
      </c>
    </row>
    <row r="43" spans="1:10" ht="24" x14ac:dyDescent="0.25">
      <c r="A43" s="4">
        <v>8</v>
      </c>
      <c r="B43" s="5"/>
      <c r="C43" s="6" t="s">
        <v>33</v>
      </c>
      <c r="D43" s="6">
        <v>445</v>
      </c>
      <c r="E43" s="6">
        <v>445</v>
      </c>
      <c r="F43" s="6">
        <v>265</v>
      </c>
      <c r="G43" s="3">
        <v>3</v>
      </c>
      <c r="H43" s="50"/>
      <c r="I43" s="9">
        <v>21</v>
      </c>
      <c r="J43" s="10">
        <f t="shared" si="23"/>
        <v>0</v>
      </c>
    </row>
    <row r="44" spans="1:10" x14ac:dyDescent="0.25">
      <c r="A44" s="4">
        <v>8</v>
      </c>
      <c r="B44" s="5"/>
      <c r="C44" s="6" t="s">
        <v>35</v>
      </c>
      <c r="D44" s="6"/>
      <c r="E44" s="6"/>
      <c r="F44" s="6"/>
      <c r="G44" s="3">
        <v>3</v>
      </c>
      <c r="H44" s="50"/>
      <c r="I44" s="9">
        <v>21</v>
      </c>
      <c r="J44" s="10">
        <f t="shared" si="23"/>
        <v>0</v>
      </c>
    </row>
    <row r="45" spans="1:10" ht="36" x14ac:dyDescent="0.25">
      <c r="A45" s="4">
        <v>9</v>
      </c>
      <c r="B45" s="5"/>
      <c r="C45" s="6" t="s">
        <v>36</v>
      </c>
      <c r="D45" s="6">
        <v>0</v>
      </c>
      <c r="E45" s="6">
        <v>250</v>
      </c>
      <c r="F45" s="6">
        <v>300</v>
      </c>
      <c r="G45" s="3">
        <v>3</v>
      </c>
      <c r="H45" s="50"/>
      <c r="I45" s="9">
        <v>21</v>
      </c>
      <c r="J45" s="10">
        <f t="shared" si="23"/>
        <v>0</v>
      </c>
    </row>
    <row r="46" spans="1:10" ht="48" x14ac:dyDescent="0.25">
      <c r="A46" s="4">
        <v>21</v>
      </c>
      <c r="B46" s="5"/>
      <c r="C46" s="6" t="s">
        <v>45</v>
      </c>
      <c r="D46" s="6"/>
      <c r="E46" s="6"/>
      <c r="F46" s="6"/>
      <c r="G46" s="3">
        <v>1</v>
      </c>
      <c r="H46" s="50"/>
      <c r="I46" s="9">
        <v>21</v>
      </c>
      <c r="J46" s="10">
        <f t="shared" ref="J46" si="24">G46*H46</f>
        <v>0</v>
      </c>
    </row>
    <row r="47" spans="1:10" ht="48" x14ac:dyDescent="0.25">
      <c r="A47" s="4">
        <v>22</v>
      </c>
      <c r="B47" s="5"/>
      <c r="C47" s="6" t="s">
        <v>46</v>
      </c>
      <c r="D47" s="6">
        <v>1200</v>
      </c>
      <c r="E47" s="6">
        <v>350</v>
      </c>
      <c r="F47" s="6">
        <v>1620</v>
      </c>
      <c r="G47" s="3">
        <v>2</v>
      </c>
      <c r="H47" s="50"/>
      <c r="I47" s="9">
        <v>21</v>
      </c>
      <c r="J47" s="10">
        <f t="shared" ref="J47:J48" si="25">G47*H47</f>
        <v>0</v>
      </c>
    </row>
    <row r="48" spans="1:10" ht="36" x14ac:dyDescent="0.25">
      <c r="A48" s="4">
        <v>11</v>
      </c>
      <c r="B48" s="5"/>
      <c r="C48" s="6" t="s">
        <v>38</v>
      </c>
      <c r="D48" s="6"/>
      <c r="E48" s="6"/>
      <c r="F48" s="6"/>
      <c r="G48" s="3">
        <v>2</v>
      </c>
      <c r="H48" s="50"/>
      <c r="I48" s="9">
        <v>21</v>
      </c>
      <c r="J48" s="10">
        <f t="shared" si="25"/>
        <v>0</v>
      </c>
    </row>
    <row r="49" spans="1:10" ht="24" x14ac:dyDescent="0.25">
      <c r="A49" s="4">
        <v>13</v>
      </c>
      <c r="B49" s="5"/>
      <c r="C49" s="6" t="s">
        <v>39</v>
      </c>
      <c r="D49" s="6">
        <v>0</v>
      </c>
      <c r="E49" s="6">
        <v>95</v>
      </c>
      <c r="F49" s="6">
        <v>0</v>
      </c>
      <c r="G49" s="3">
        <v>4</v>
      </c>
      <c r="H49" s="50"/>
      <c r="I49" s="9">
        <v>21</v>
      </c>
      <c r="J49" s="10">
        <f t="shared" ref="J49:J51" si="26">G49*H49</f>
        <v>0</v>
      </c>
    </row>
    <row r="50" spans="1:10" ht="24" x14ac:dyDescent="0.25">
      <c r="A50" s="4">
        <v>12</v>
      </c>
      <c r="B50" s="5"/>
      <c r="C50" s="6" t="s">
        <v>84</v>
      </c>
      <c r="D50" s="6"/>
      <c r="E50" s="6"/>
      <c r="F50" s="6"/>
      <c r="G50" s="3">
        <v>8</v>
      </c>
      <c r="H50" s="50"/>
      <c r="I50" s="9">
        <v>21</v>
      </c>
      <c r="J50" s="10">
        <f t="shared" si="26"/>
        <v>0</v>
      </c>
    </row>
    <row r="51" spans="1:10" ht="60" x14ac:dyDescent="0.25">
      <c r="A51" s="4">
        <v>14</v>
      </c>
      <c r="B51" s="5"/>
      <c r="C51" s="6" t="s">
        <v>40</v>
      </c>
      <c r="D51" s="6">
        <v>1160</v>
      </c>
      <c r="E51" s="6">
        <v>0</v>
      </c>
      <c r="F51" s="6">
        <v>0</v>
      </c>
      <c r="G51" s="3">
        <v>4</v>
      </c>
      <c r="H51" s="50"/>
      <c r="I51" s="9">
        <v>21</v>
      </c>
      <c r="J51" s="10">
        <f t="shared" si="26"/>
        <v>0</v>
      </c>
    </row>
    <row r="52" spans="1:10" x14ac:dyDescent="0.25">
      <c r="A52" s="4"/>
      <c r="B52" s="5"/>
      <c r="C52" s="6"/>
      <c r="D52" s="6"/>
      <c r="E52" s="6"/>
      <c r="F52" s="6"/>
      <c r="G52" s="3"/>
      <c r="H52" s="69"/>
      <c r="I52" s="9"/>
      <c r="J52" s="10"/>
    </row>
    <row r="53" spans="1:10" x14ac:dyDescent="0.25">
      <c r="A53" s="4"/>
      <c r="B53" s="14">
        <v>3</v>
      </c>
      <c r="C53" s="15" t="s">
        <v>47</v>
      </c>
      <c r="D53" s="16">
        <v>2410</v>
      </c>
      <c r="E53" s="16">
        <v>600</v>
      </c>
      <c r="F53" s="16">
        <v>900</v>
      </c>
      <c r="G53" s="12">
        <v>1</v>
      </c>
      <c r="H53" s="17"/>
      <c r="I53" s="18"/>
      <c r="J53" s="19"/>
    </row>
    <row r="54" spans="1:10" ht="24" x14ac:dyDescent="0.25">
      <c r="A54" s="4">
        <v>23</v>
      </c>
      <c r="B54" s="5"/>
      <c r="C54" s="6" t="s">
        <v>48</v>
      </c>
      <c r="D54" s="6">
        <v>1800</v>
      </c>
      <c r="E54" s="6">
        <v>300</v>
      </c>
      <c r="F54" s="6">
        <v>870</v>
      </c>
      <c r="G54" s="3">
        <v>1</v>
      </c>
      <c r="H54" s="50"/>
      <c r="I54" s="9">
        <v>21</v>
      </c>
      <c r="J54" s="10">
        <f t="shared" ref="J54" si="27">G54*H54</f>
        <v>0</v>
      </c>
    </row>
    <row r="55" spans="1:10" ht="48" x14ac:dyDescent="0.25">
      <c r="A55" s="4">
        <v>24</v>
      </c>
      <c r="B55" s="5"/>
      <c r="C55" s="6" t="s">
        <v>49</v>
      </c>
      <c r="D55" s="6">
        <v>600</v>
      </c>
      <c r="E55" s="6">
        <v>570</v>
      </c>
      <c r="F55" s="6">
        <v>870</v>
      </c>
      <c r="G55" s="3">
        <v>1</v>
      </c>
      <c r="H55" s="50"/>
      <c r="I55" s="9">
        <v>21</v>
      </c>
      <c r="J55" s="10">
        <f t="shared" ref="J55:J56" si="28">G55*H55</f>
        <v>0</v>
      </c>
    </row>
    <row r="56" spans="1:10" ht="36" x14ac:dyDescent="0.25">
      <c r="A56" s="4">
        <v>20</v>
      </c>
      <c r="B56" s="5"/>
      <c r="C56" s="6" t="s">
        <v>32</v>
      </c>
      <c r="D56" s="6">
        <v>1000</v>
      </c>
      <c r="E56" s="6">
        <v>600</v>
      </c>
      <c r="F56" s="6">
        <v>35</v>
      </c>
      <c r="G56" s="70">
        <v>2.41</v>
      </c>
      <c r="H56" s="50"/>
      <c r="I56" s="9">
        <v>21</v>
      </c>
      <c r="J56" s="10">
        <f t="shared" si="28"/>
        <v>0</v>
      </c>
    </row>
    <row r="57" spans="1:10" ht="24" x14ac:dyDescent="0.25">
      <c r="A57" s="4">
        <v>25</v>
      </c>
      <c r="B57" s="5"/>
      <c r="C57" s="6" t="s">
        <v>50</v>
      </c>
      <c r="D57" s="6">
        <v>600</v>
      </c>
      <c r="E57" s="6">
        <v>100</v>
      </c>
      <c r="F57" s="6">
        <v>0</v>
      </c>
      <c r="G57" s="3">
        <v>2</v>
      </c>
      <c r="H57" s="50"/>
      <c r="I57" s="9">
        <v>21</v>
      </c>
      <c r="J57" s="10">
        <f t="shared" ref="J57" si="29">G57*H57</f>
        <v>0</v>
      </c>
    </row>
    <row r="58" spans="1:10" x14ac:dyDescent="0.25">
      <c r="A58" s="4"/>
      <c r="B58" s="5"/>
      <c r="C58" s="6"/>
      <c r="D58" s="6"/>
      <c r="E58" s="6"/>
      <c r="F58" s="6"/>
      <c r="G58" s="3"/>
      <c r="H58" s="69"/>
      <c r="I58" s="9"/>
      <c r="J58" s="10"/>
    </row>
    <row r="59" spans="1:10" x14ac:dyDescent="0.25">
      <c r="A59" s="4"/>
      <c r="B59" s="14">
        <v>4</v>
      </c>
      <c r="C59" s="15" t="s">
        <v>51</v>
      </c>
      <c r="D59" s="16">
        <v>2100</v>
      </c>
      <c r="E59" s="16">
        <v>750</v>
      </c>
      <c r="F59" s="16">
        <v>900</v>
      </c>
      <c r="G59" s="12">
        <v>1</v>
      </c>
      <c r="H59" s="17"/>
      <c r="I59" s="18"/>
      <c r="J59" s="19"/>
    </row>
    <row r="60" spans="1:10" x14ac:dyDescent="0.25">
      <c r="A60" s="4">
        <v>1</v>
      </c>
      <c r="B60" s="5"/>
      <c r="C60" s="6" t="s">
        <v>88</v>
      </c>
      <c r="D60" s="6">
        <v>2100</v>
      </c>
      <c r="E60" s="6">
        <v>750</v>
      </c>
      <c r="F60" s="6">
        <v>900</v>
      </c>
      <c r="G60" s="3">
        <v>1</v>
      </c>
      <c r="H60" s="50"/>
      <c r="I60" s="9">
        <v>21</v>
      </c>
      <c r="J60" s="10">
        <f t="shared" ref="J60" si="30">G60*H60</f>
        <v>0</v>
      </c>
    </row>
    <row r="61" spans="1:10" x14ac:dyDescent="0.25">
      <c r="A61" s="4"/>
      <c r="B61" s="5"/>
      <c r="C61" s="6"/>
      <c r="D61" s="6"/>
      <c r="E61" s="6"/>
      <c r="F61" s="6"/>
      <c r="G61" s="3"/>
      <c r="H61" s="69"/>
      <c r="I61" s="9"/>
      <c r="J61" s="10"/>
    </row>
    <row r="62" spans="1:10" ht="25.5" x14ac:dyDescent="0.25">
      <c r="A62" s="4"/>
      <c r="B62" s="72" t="s">
        <v>54</v>
      </c>
      <c r="C62" s="71" t="s">
        <v>55</v>
      </c>
      <c r="D62" s="6"/>
      <c r="E62" s="6"/>
      <c r="F62" s="6"/>
      <c r="G62" s="3"/>
      <c r="H62" s="69"/>
      <c r="I62" s="9"/>
      <c r="J62" s="10"/>
    </row>
    <row r="63" spans="1:10" x14ac:dyDescent="0.25">
      <c r="A63" s="4"/>
      <c r="B63" s="14">
        <v>1</v>
      </c>
      <c r="C63" s="15" t="s">
        <v>56</v>
      </c>
      <c r="D63" s="16">
        <v>1220</v>
      </c>
      <c r="E63" s="16">
        <v>750</v>
      </c>
      <c r="F63" s="16">
        <v>750</v>
      </c>
      <c r="G63" s="12">
        <v>1</v>
      </c>
      <c r="H63" s="17"/>
      <c r="I63" s="18"/>
      <c r="J63" s="19"/>
    </row>
    <row r="64" spans="1:10" ht="24" x14ac:dyDescent="0.25">
      <c r="A64" s="4">
        <v>26</v>
      </c>
      <c r="B64" s="5"/>
      <c r="C64" s="6" t="s">
        <v>57</v>
      </c>
      <c r="D64" s="6">
        <v>1200</v>
      </c>
      <c r="E64" s="6">
        <v>695</v>
      </c>
      <c r="F64" s="6">
        <v>720</v>
      </c>
      <c r="G64" s="3">
        <v>1</v>
      </c>
      <c r="H64" s="50"/>
      <c r="I64" s="9">
        <v>21</v>
      </c>
      <c r="J64" s="10">
        <f t="shared" ref="J64" si="31">G64*H64</f>
        <v>0</v>
      </c>
    </row>
    <row r="65" spans="1:10" ht="36" x14ac:dyDescent="0.25">
      <c r="A65" s="4">
        <v>27</v>
      </c>
      <c r="B65" s="5"/>
      <c r="C65" s="6" t="s">
        <v>58</v>
      </c>
      <c r="D65" s="6">
        <v>1000</v>
      </c>
      <c r="E65" s="6">
        <v>750</v>
      </c>
      <c r="F65" s="6">
        <v>35</v>
      </c>
      <c r="G65" s="70">
        <v>1.22</v>
      </c>
      <c r="H65" s="50"/>
      <c r="I65" s="9">
        <v>21</v>
      </c>
      <c r="J65" s="10">
        <f t="shared" ref="J65" si="32">G65*H65</f>
        <v>0</v>
      </c>
    </row>
    <row r="66" spans="1:10" x14ac:dyDescent="0.25">
      <c r="A66" s="4"/>
      <c r="B66" s="5"/>
      <c r="C66" s="6"/>
      <c r="D66" s="6"/>
      <c r="E66" s="6"/>
      <c r="F66" s="6"/>
      <c r="G66" s="3"/>
      <c r="H66" s="69"/>
      <c r="I66" s="9"/>
      <c r="J66" s="10"/>
    </row>
    <row r="67" spans="1:10" x14ac:dyDescent="0.25">
      <c r="A67" s="4"/>
      <c r="B67" s="14">
        <v>2</v>
      </c>
      <c r="C67" s="15" t="s">
        <v>59</v>
      </c>
      <c r="D67" s="16">
        <v>1800</v>
      </c>
      <c r="E67" s="16">
        <v>750</v>
      </c>
      <c r="F67" s="16">
        <v>900</v>
      </c>
      <c r="G67" s="12">
        <v>1</v>
      </c>
      <c r="H67" s="17"/>
      <c r="I67" s="18"/>
      <c r="J67" s="19"/>
    </row>
    <row r="68" spans="1:10" ht="72" x14ac:dyDescent="0.25">
      <c r="A68" s="4">
        <v>28</v>
      </c>
      <c r="B68" s="5"/>
      <c r="C68" s="6" t="s">
        <v>80</v>
      </c>
      <c r="D68" s="6">
        <v>600</v>
      </c>
      <c r="E68" s="6">
        <v>700</v>
      </c>
      <c r="F68" s="6">
        <v>870</v>
      </c>
      <c r="G68" s="3">
        <v>1</v>
      </c>
      <c r="H68" s="50"/>
      <c r="I68" s="9">
        <v>21</v>
      </c>
      <c r="J68" s="10">
        <f t="shared" ref="J68" si="33">G68*H68</f>
        <v>0</v>
      </c>
    </row>
    <row r="69" spans="1:10" ht="36" x14ac:dyDescent="0.25">
      <c r="A69" s="4">
        <v>29</v>
      </c>
      <c r="B69" s="5"/>
      <c r="C69" s="6" t="s">
        <v>61</v>
      </c>
      <c r="D69" s="6">
        <v>600</v>
      </c>
      <c r="E69" s="6">
        <v>550</v>
      </c>
      <c r="F69" s="6">
        <v>870</v>
      </c>
      <c r="G69" s="3">
        <v>1</v>
      </c>
      <c r="H69" s="50"/>
      <c r="I69" s="9">
        <v>21</v>
      </c>
      <c r="J69" s="10">
        <f t="shared" ref="J69:J70" si="34">G69*H69</f>
        <v>0</v>
      </c>
    </row>
    <row r="70" spans="1:10" ht="60" x14ac:dyDescent="0.25">
      <c r="A70" s="4">
        <v>30</v>
      </c>
      <c r="B70" s="5"/>
      <c r="C70" s="6" t="s">
        <v>62</v>
      </c>
      <c r="D70" s="6">
        <v>600</v>
      </c>
      <c r="E70" s="6">
        <v>700</v>
      </c>
      <c r="F70" s="6">
        <v>870</v>
      </c>
      <c r="G70" s="3">
        <v>1</v>
      </c>
      <c r="H70" s="50"/>
      <c r="I70" s="9">
        <v>21</v>
      </c>
      <c r="J70" s="10">
        <f t="shared" si="34"/>
        <v>0</v>
      </c>
    </row>
    <row r="71" spans="1:10" x14ac:dyDescent="0.25">
      <c r="A71" s="4">
        <v>31</v>
      </c>
      <c r="B71" s="5"/>
      <c r="C71" s="6" t="s">
        <v>63</v>
      </c>
      <c r="D71" s="6">
        <v>1000</v>
      </c>
      <c r="E71" s="6">
        <v>18</v>
      </c>
      <c r="F71" s="6">
        <v>770</v>
      </c>
      <c r="G71" s="70">
        <v>1.8</v>
      </c>
      <c r="H71" s="50"/>
      <c r="I71" s="9">
        <v>21</v>
      </c>
      <c r="J71" s="10">
        <f t="shared" ref="J71:J75" si="35">G71*H71</f>
        <v>0</v>
      </c>
    </row>
    <row r="72" spans="1:10" ht="36" x14ac:dyDescent="0.25">
      <c r="A72" s="4">
        <v>27</v>
      </c>
      <c r="B72" s="5"/>
      <c r="C72" s="6" t="s">
        <v>58</v>
      </c>
      <c r="D72" s="6">
        <v>1000</v>
      </c>
      <c r="E72" s="6">
        <v>750</v>
      </c>
      <c r="F72" s="6">
        <v>35</v>
      </c>
      <c r="G72" s="70">
        <v>1.8</v>
      </c>
      <c r="H72" s="50"/>
      <c r="I72" s="9">
        <v>21</v>
      </c>
      <c r="J72" s="10">
        <f t="shared" si="35"/>
        <v>0</v>
      </c>
    </row>
    <row r="73" spans="1:10" ht="24" x14ac:dyDescent="0.25">
      <c r="A73" s="4">
        <v>8</v>
      </c>
      <c r="B73" s="5"/>
      <c r="C73" s="6" t="s">
        <v>33</v>
      </c>
      <c r="D73" s="6">
        <v>445</v>
      </c>
      <c r="E73" s="6">
        <v>445</v>
      </c>
      <c r="F73" s="6">
        <v>265</v>
      </c>
      <c r="G73" s="3">
        <v>1</v>
      </c>
      <c r="H73" s="50"/>
      <c r="I73" s="9">
        <v>21</v>
      </c>
      <c r="J73" s="10">
        <f t="shared" si="35"/>
        <v>0</v>
      </c>
    </row>
    <row r="74" spans="1:10" x14ac:dyDescent="0.25">
      <c r="A74" s="4">
        <v>8</v>
      </c>
      <c r="B74" s="5"/>
      <c r="C74" s="6" t="s">
        <v>35</v>
      </c>
      <c r="D74" s="6"/>
      <c r="E74" s="6"/>
      <c r="F74" s="6"/>
      <c r="G74" s="3">
        <v>1</v>
      </c>
      <c r="H74" s="50"/>
      <c r="I74" s="9">
        <v>21</v>
      </c>
      <c r="J74" s="10">
        <f t="shared" si="35"/>
        <v>0</v>
      </c>
    </row>
    <row r="75" spans="1:10" ht="36" x14ac:dyDescent="0.25">
      <c r="A75" s="4">
        <v>9</v>
      </c>
      <c r="B75" s="5"/>
      <c r="C75" s="6" t="s">
        <v>36</v>
      </c>
      <c r="D75" s="6">
        <v>0</v>
      </c>
      <c r="E75" s="6">
        <v>250</v>
      </c>
      <c r="F75" s="6">
        <v>300</v>
      </c>
      <c r="G75" s="3">
        <v>1</v>
      </c>
      <c r="H75" s="50"/>
      <c r="I75" s="9">
        <v>21</v>
      </c>
      <c r="J75" s="10">
        <f t="shared" si="35"/>
        <v>0</v>
      </c>
    </row>
    <row r="76" spans="1:10" ht="24" x14ac:dyDescent="0.25">
      <c r="A76" s="4">
        <v>32</v>
      </c>
      <c r="B76" s="5"/>
      <c r="C76" s="6" t="s">
        <v>64</v>
      </c>
      <c r="D76" s="6">
        <v>0</v>
      </c>
      <c r="E76" s="6">
        <v>125</v>
      </c>
      <c r="F76" s="6">
        <v>90</v>
      </c>
      <c r="G76" s="3">
        <v>1</v>
      </c>
      <c r="H76" s="50"/>
      <c r="I76" s="9">
        <v>21</v>
      </c>
      <c r="J76" s="10">
        <f t="shared" ref="J76" si="36">G76*H76</f>
        <v>0</v>
      </c>
    </row>
    <row r="77" spans="1:10" ht="36" x14ac:dyDescent="0.25">
      <c r="A77" s="4">
        <v>33</v>
      </c>
      <c r="B77" s="5"/>
      <c r="C77" s="6" t="s">
        <v>85</v>
      </c>
      <c r="D77" s="6">
        <v>325</v>
      </c>
      <c r="E77" s="6">
        <v>125</v>
      </c>
      <c r="F77" s="6">
        <v>52</v>
      </c>
      <c r="G77" s="3">
        <v>1</v>
      </c>
      <c r="H77" s="50"/>
      <c r="I77" s="9">
        <v>21</v>
      </c>
      <c r="J77" s="10">
        <f t="shared" ref="J77" si="37">G77*H77</f>
        <v>0</v>
      </c>
    </row>
    <row r="78" spans="1:10" x14ac:dyDescent="0.25">
      <c r="A78" s="4"/>
      <c r="B78" s="5"/>
      <c r="C78" s="6"/>
      <c r="D78" s="6"/>
      <c r="E78" s="6"/>
      <c r="F78" s="6"/>
      <c r="G78" s="3"/>
      <c r="H78" s="69"/>
      <c r="I78" s="9"/>
      <c r="J78" s="10"/>
    </row>
    <row r="79" spans="1:10" x14ac:dyDescent="0.25">
      <c r="A79" s="4"/>
      <c r="B79" s="14">
        <v>3</v>
      </c>
      <c r="C79" s="15" t="s">
        <v>65</v>
      </c>
      <c r="D79" s="16">
        <v>1800</v>
      </c>
      <c r="E79" s="16">
        <v>500</v>
      </c>
      <c r="F79" s="16">
        <v>750</v>
      </c>
      <c r="G79" s="12">
        <v>5</v>
      </c>
      <c r="H79" s="17"/>
      <c r="I79" s="18"/>
      <c r="J79" s="19"/>
    </row>
    <row r="80" spans="1:10" x14ac:dyDescent="0.25">
      <c r="A80" s="4">
        <v>36</v>
      </c>
      <c r="B80" s="5"/>
      <c r="C80" s="6" t="s">
        <v>66</v>
      </c>
      <c r="D80" s="6">
        <v>1800</v>
      </c>
      <c r="E80" s="6">
        <v>500</v>
      </c>
      <c r="F80" s="6">
        <v>750</v>
      </c>
      <c r="G80" s="3">
        <v>5</v>
      </c>
      <c r="H80" s="50"/>
      <c r="I80" s="9">
        <v>21</v>
      </c>
      <c r="J80" s="10">
        <f t="shared" ref="J80" si="38">G80*H80</f>
        <v>0</v>
      </c>
    </row>
    <row r="81" spans="1:10" x14ac:dyDescent="0.25">
      <c r="A81" s="4"/>
      <c r="B81" s="5"/>
      <c r="C81" s="6"/>
      <c r="D81" s="6"/>
      <c r="E81" s="6"/>
      <c r="F81" s="6"/>
      <c r="G81" s="3"/>
      <c r="H81" s="69"/>
      <c r="I81" s="9"/>
      <c r="J81" s="10"/>
    </row>
    <row r="82" spans="1:10" x14ac:dyDescent="0.25">
      <c r="A82" s="4"/>
      <c r="B82" s="14">
        <v>4</v>
      </c>
      <c r="C82" s="15" t="s">
        <v>67</v>
      </c>
      <c r="D82" s="16">
        <v>1300</v>
      </c>
      <c r="E82" s="16">
        <v>500</v>
      </c>
      <c r="F82" s="16">
        <v>750</v>
      </c>
      <c r="G82" s="12">
        <v>10</v>
      </c>
      <c r="H82" s="17"/>
      <c r="I82" s="18"/>
      <c r="J82" s="19"/>
    </row>
    <row r="83" spans="1:10" x14ac:dyDescent="0.25">
      <c r="A83" s="4">
        <v>34</v>
      </c>
      <c r="B83" s="5"/>
      <c r="C83" s="6" t="s">
        <v>68</v>
      </c>
      <c r="D83" s="6">
        <v>1300</v>
      </c>
      <c r="E83" s="6">
        <v>500</v>
      </c>
      <c r="F83" s="6">
        <v>750</v>
      </c>
      <c r="G83" s="3">
        <v>10</v>
      </c>
      <c r="H83" s="50"/>
      <c r="I83" s="9">
        <v>21</v>
      </c>
      <c r="J83" s="10">
        <f t="shared" ref="J83" si="39">G83*H83</f>
        <v>0</v>
      </c>
    </row>
    <row r="84" spans="1:10" x14ac:dyDescent="0.25">
      <c r="A84" s="4"/>
      <c r="B84" s="5"/>
      <c r="C84" s="6"/>
      <c r="D84" s="6"/>
      <c r="E84" s="6"/>
      <c r="F84" s="6"/>
      <c r="G84" s="3"/>
      <c r="H84" s="69"/>
      <c r="I84" s="9"/>
      <c r="J84" s="10"/>
    </row>
    <row r="85" spans="1:10" x14ac:dyDescent="0.25">
      <c r="A85" s="4"/>
      <c r="B85" s="14"/>
      <c r="C85" s="15" t="s">
        <v>69</v>
      </c>
      <c r="D85" s="16"/>
      <c r="E85" s="16"/>
      <c r="F85" s="16"/>
      <c r="G85" s="12">
        <v>36</v>
      </c>
      <c r="H85" s="17"/>
      <c r="I85" s="18"/>
      <c r="J85" s="19"/>
    </row>
    <row r="86" spans="1:10" ht="72" x14ac:dyDescent="0.25">
      <c r="A86" s="4">
        <v>37</v>
      </c>
      <c r="B86" s="5"/>
      <c r="C86" s="6" t="s">
        <v>70</v>
      </c>
      <c r="D86" s="6"/>
      <c r="E86" s="6"/>
      <c r="F86" s="6"/>
      <c r="G86" s="3">
        <v>36</v>
      </c>
      <c r="H86" s="50"/>
      <c r="I86" s="9">
        <v>21</v>
      </c>
      <c r="J86" s="10">
        <f t="shared" ref="J86" si="40">G86*H86</f>
        <v>0</v>
      </c>
    </row>
    <row r="87" spans="1:10" x14ac:dyDescent="0.25">
      <c r="A87" s="4"/>
      <c r="B87" s="5"/>
      <c r="C87" s="6"/>
      <c r="D87" s="6"/>
      <c r="E87" s="6"/>
      <c r="F87" s="6"/>
      <c r="G87" s="3"/>
      <c r="H87" s="69"/>
      <c r="I87" s="9"/>
      <c r="J87" s="10"/>
    </row>
    <row r="88" spans="1:10" ht="25.5" x14ac:dyDescent="0.25">
      <c r="A88" s="4"/>
      <c r="B88" s="72" t="s">
        <v>71</v>
      </c>
      <c r="C88" s="71" t="s">
        <v>72</v>
      </c>
      <c r="D88" s="6"/>
      <c r="E88" s="6"/>
      <c r="F88" s="6"/>
      <c r="G88" s="3"/>
      <c r="H88" s="69"/>
      <c r="I88" s="9"/>
      <c r="J88" s="10"/>
    </row>
    <row r="89" spans="1:10" x14ac:dyDescent="0.25">
      <c r="A89" s="4"/>
      <c r="B89" s="14">
        <v>1</v>
      </c>
      <c r="C89" s="15" t="s">
        <v>56</v>
      </c>
      <c r="D89" s="16">
        <v>1220</v>
      </c>
      <c r="E89" s="16">
        <v>750</v>
      </c>
      <c r="F89" s="16">
        <v>750</v>
      </c>
      <c r="G89" s="12">
        <v>1</v>
      </c>
      <c r="H89" s="17"/>
      <c r="I89" s="18"/>
      <c r="J89" s="19"/>
    </row>
    <row r="90" spans="1:10" ht="24" x14ac:dyDescent="0.25">
      <c r="A90" s="4">
        <v>26</v>
      </c>
      <c r="B90" s="5"/>
      <c r="C90" s="6" t="s">
        <v>57</v>
      </c>
      <c r="D90" s="6">
        <v>1200</v>
      </c>
      <c r="E90" s="6">
        <v>695</v>
      </c>
      <c r="F90" s="6">
        <v>720</v>
      </c>
      <c r="G90" s="3">
        <v>1</v>
      </c>
      <c r="H90" s="50"/>
      <c r="I90" s="9">
        <v>21</v>
      </c>
      <c r="J90" s="10">
        <f t="shared" ref="J90:J91" si="41">G90*H90</f>
        <v>0</v>
      </c>
    </row>
    <row r="91" spans="1:10" ht="36" x14ac:dyDescent="0.25">
      <c r="A91" s="4">
        <v>27</v>
      </c>
      <c r="B91" s="5"/>
      <c r="C91" s="6" t="s">
        <v>58</v>
      </c>
      <c r="D91" s="6">
        <v>1000</v>
      </c>
      <c r="E91" s="6">
        <v>750</v>
      </c>
      <c r="F91" s="6">
        <v>35</v>
      </c>
      <c r="G91" s="70">
        <v>1.22</v>
      </c>
      <c r="H91" s="50"/>
      <c r="I91" s="9">
        <v>21</v>
      </c>
      <c r="J91" s="10">
        <f t="shared" si="41"/>
        <v>0</v>
      </c>
    </row>
    <row r="92" spans="1:10" x14ac:dyDescent="0.25">
      <c r="A92" s="4"/>
      <c r="B92" s="5"/>
      <c r="C92" s="6"/>
      <c r="D92" s="6"/>
      <c r="E92" s="6"/>
      <c r="F92" s="6"/>
      <c r="G92" s="3"/>
      <c r="H92" s="69"/>
      <c r="I92" s="9"/>
      <c r="J92" s="10"/>
    </row>
    <row r="93" spans="1:10" x14ac:dyDescent="0.25">
      <c r="A93" s="4"/>
      <c r="B93" s="14">
        <v>2</v>
      </c>
      <c r="C93" s="15" t="s">
        <v>59</v>
      </c>
      <c r="D93" s="16">
        <v>1800</v>
      </c>
      <c r="E93" s="16">
        <v>750</v>
      </c>
      <c r="F93" s="16">
        <v>900</v>
      </c>
      <c r="G93" s="12">
        <v>1</v>
      </c>
      <c r="H93" s="17"/>
      <c r="I93" s="18"/>
      <c r="J93" s="19"/>
    </row>
    <row r="94" spans="1:10" ht="72" x14ac:dyDescent="0.25">
      <c r="A94" s="4">
        <v>28</v>
      </c>
      <c r="B94" s="5"/>
      <c r="C94" s="6" t="s">
        <v>60</v>
      </c>
      <c r="D94" s="6">
        <v>600</v>
      </c>
      <c r="E94" s="6">
        <v>700</v>
      </c>
      <c r="F94" s="6">
        <v>870</v>
      </c>
      <c r="G94" s="3">
        <v>1</v>
      </c>
      <c r="H94" s="50"/>
      <c r="I94" s="9">
        <v>21</v>
      </c>
      <c r="J94" s="10">
        <f t="shared" ref="J94:J103" si="42">G94*H94</f>
        <v>0</v>
      </c>
    </row>
    <row r="95" spans="1:10" ht="36" x14ac:dyDescent="0.25">
      <c r="A95" s="4">
        <v>29</v>
      </c>
      <c r="B95" s="5"/>
      <c r="C95" s="6" t="s">
        <v>61</v>
      </c>
      <c r="D95" s="6">
        <v>600</v>
      </c>
      <c r="E95" s="6">
        <v>550</v>
      </c>
      <c r="F95" s="6">
        <v>870</v>
      </c>
      <c r="G95" s="3">
        <v>1</v>
      </c>
      <c r="H95" s="50"/>
      <c r="I95" s="9">
        <v>21</v>
      </c>
      <c r="J95" s="10">
        <f t="shared" si="42"/>
        <v>0</v>
      </c>
    </row>
    <row r="96" spans="1:10" ht="60" x14ac:dyDescent="0.25">
      <c r="A96" s="4">
        <v>30</v>
      </c>
      <c r="B96" s="5"/>
      <c r="C96" s="6" t="s">
        <v>62</v>
      </c>
      <c r="D96" s="6">
        <v>600</v>
      </c>
      <c r="E96" s="6">
        <v>700</v>
      </c>
      <c r="F96" s="6">
        <v>870</v>
      </c>
      <c r="G96" s="3">
        <v>1</v>
      </c>
      <c r="H96" s="50"/>
      <c r="I96" s="9">
        <v>21</v>
      </c>
      <c r="J96" s="10">
        <f t="shared" si="42"/>
        <v>0</v>
      </c>
    </row>
    <row r="97" spans="1:10" x14ac:dyDescent="0.25">
      <c r="A97" s="4">
        <v>31</v>
      </c>
      <c r="B97" s="5"/>
      <c r="C97" s="6" t="s">
        <v>63</v>
      </c>
      <c r="D97" s="6">
        <v>1000</v>
      </c>
      <c r="E97" s="6">
        <v>18</v>
      </c>
      <c r="F97" s="6">
        <v>770</v>
      </c>
      <c r="G97" s="70">
        <v>1.8</v>
      </c>
      <c r="H97" s="50"/>
      <c r="I97" s="9">
        <v>21</v>
      </c>
      <c r="J97" s="10">
        <f t="shared" si="42"/>
        <v>0</v>
      </c>
    </row>
    <row r="98" spans="1:10" ht="36" x14ac:dyDescent="0.25">
      <c r="A98" s="4"/>
      <c r="B98" s="5"/>
      <c r="C98" s="6" t="s">
        <v>58</v>
      </c>
      <c r="D98" s="6">
        <v>1000</v>
      </c>
      <c r="E98" s="6">
        <v>750</v>
      </c>
      <c r="F98" s="6">
        <v>35</v>
      </c>
      <c r="G98" s="70">
        <v>1.8</v>
      </c>
      <c r="H98" s="50"/>
      <c r="I98" s="9">
        <v>21</v>
      </c>
      <c r="J98" s="10">
        <f t="shared" si="42"/>
        <v>0</v>
      </c>
    </row>
    <row r="99" spans="1:10" ht="24" x14ac:dyDescent="0.25">
      <c r="A99" s="4">
        <v>8</v>
      </c>
      <c r="B99" s="5"/>
      <c r="C99" s="6" t="s">
        <v>33</v>
      </c>
      <c r="D99" s="6">
        <v>445</v>
      </c>
      <c r="E99" s="6">
        <v>445</v>
      </c>
      <c r="F99" s="6">
        <v>265</v>
      </c>
      <c r="G99" s="3">
        <v>1</v>
      </c>
      <c r="H99" s="50"/>
      <c r="I99" s="9">
        <v>21</v>
      </c>
      <c r="J99" s="10">
        <f t="shared" si="42"/>
        <v>0</v>
      </c>
    </row>
    <row r="100" spans="1:10" x14ac:dyDescent="0.25">
      <c r="A100" s="4">
        <v>8</v>
      </c>
      <c r="B100" s="5"/>
      <c r="C100" s="6" t="s">
        <v>35</v>
      </c>
      <c r="D100" s="6"/>
      <c r="E100" s="6"/>
      <c r="F100" s="6"/>
      <c r="G100" s="3">
        <v>1</v>
      </c>
      <c r="H100" s="50"/>
      <c r="I100" s="9">
        <v>21</v>
      </c>
      <c r="J100" s="10">
        <f t="shared" si="42"/>
        <v>0</v>
      </c>
    </row>
    <row r="101" spans="1:10" ht="36" x14ac:dyDescent="0.25">
      <c r="A101" s="4">
        <v>9</v>
      </c>
      <c r="B101" s="5"/>
      <c r="C101" s="6" t="s">
        <v>36</v>
      </c>
      <c r="D101" s="6">
        <v>0</v>
      </c>
      <c r="E101" s="6">
        <v>250</v>
      </c>
      <c r="F101" s="6">
        <v>300</v>
      </c>
      <c r="G101" s="3">
        <v>1</v>
      </c>
      <c r="H101" s="50"/>
      <c r="I101" s="9">
        <v>21</v>
      </c>
      <c r="J101" s="10">
        <f t="shared" si="42"/>
        <v>0</v>
      </c>
    </row>
    <row r="102" spans="1:10" ht="24" x14ac:dyDescent="0.25">
      <c r="A102" s="4">
        <v>32</v>
      </c>
      <c r="B102" s="5"/>
      <c r="C102" s="6" t="s">
        <v>64</v>
      </c>
      <c r="D102" s="6">
        <v>0</v>
      </c>
      <c r="E102" s="6">
        <v>125</v>
      </c>
      <c r="F102" s="6">
        <v>90</v>
      </c>
      <c r="G102" s="3">
        <v>1</v>
      </c>
      <c r="H102" s="50"/>
      <c r="I102" s="9">
        <v>21</v>
      </c>
      <c r="J102" s="10">
        <f t="shared" si="42"/>
        <v>0</v>
      </c>
    </row>
    <row r="103" spans="1:10" ht="36" x14ac:dyDescent="0.25">
      <c r="A103" s="4">
        <v>33</v>
      </c>
      <c r="B103" s="5"/>
      <c r="C103" s="6" t="s">
        <v>85</v>
      </c>
      <c r="D103" s="6">
        <v>325</v>
      </c>
      <c r="E103" s="6">
        <v>125</v>
      </c>
      <c r="F103" s="6">
        <v>52</v>
      </c>
      <c r="G103" s="3">
        <v>1</v>
      </c>
      <c r="H103" s="50"/>
      <c r="I103" s="9">
        <v>21</v>
      </c>
      <c r="J103" s="10">
        <f t="shared" si="42"/>
        <v>0</v>
      </c>
    </row>
    <row r="104" spans="1:10" x14ac:dyDescent="0.25">
      <c r="A104" s="4"/>
      <c r="B104" s="5"/>
      <c r="C104" s="6"/>
      <c r="D104" s="6"/>
      <c r="E104" s="6"/>
      <c r="F104" s="6"/>
      <c r="G104" s="3"/>
      <c r="H104" s="69"/>
      <c r="I104" s="9"/>
      <c r="J104" s="10"/>
    </row>
    <row r="105" spans="1:10" x14ac:dyDescent="0.25">
      <c r="A105" s="4"/>
      <c r="B105" s="14">
        <v>3</v>
      </c>
      <c r="C105" s="15" t="s">
        <v>73</v>
      </c>
      <c r="D105" s="16">
        <v>700</v>
      </c>
      <c r="E105" s="16">
        <v>500</v>
      </c>
      <c r="F105" s="16">
        <v>750</v>
      </c>
      <c r="G105" s="12">
        <v>33</v>
      </c>
      <c r="H105" s="17"/>
      <c r="I105" s="18"/>
      <c r="J105" s="19"/>
    </row>
    <row r="106" spans="1:10" x14ac:dyDescent="0.25">
      <c r="A106" s="4">
        <v>35</v>
      </c>
      <c r="B106" s="5"/>
      <c r="C106" s="6" t="s">
        <v>74</v>
      </c>
      <c r="D106" s="6">
        <v>700</v>
      </c>
      <c r="E106" s="6">
        <v>500</v>
      </c>
      <c r="F106" s="6">
        <v>750</v>
      </c>
      <c r="G106" s="3">
        <v>33</v>
      </c>
      <c r="H106" s="50"/>
      <c r="I106" s="9">
        <v>21</v>
      </c>
      <c r="J106" s="10">
        <f t="shared" ref="J106:J107" si="43">G106*H106</f>
        <v>0</v>
      </c>
    </row>
    <row r="107" spans="1:10" ht="36" x14ac:dyDescent="0.25">
      <c r="A107" s="4">
        <v>33</v>
      </c>
      <c r="B107" s="5"/>
      <c r="C107" s="6" t="s">
        <v>85</v>
      </c>
      <c r="D107" s="6">
        <v>325</v>
      </c>
      <c r="E107" s="6">
        <v>125</v>
      </c>
      <c r="F107" s="6">
        <v>52</v>
      </c>
      <c r="G107" s="3">
        <v>33</v>
      </c>
      <c r="H107" s="50"/>
      <c r="I107" s="9">
        <v>21</v>
      </c>
      <c r="J107" s="10">
        <f t="shared" si="43"/>
        <v>0</v>
      </c>
    </row>
    <row r="108" spans="1:10" x14ac:dyDescent="0.25">
      <c r="A108" s="4"/>
      <c r="B108" s="5"/>
      <c r="C108" s="6"/>
      <c r="D108" s="6"/>
      <c r="E108" s="6"/>
      <c r="F108" s="6"/>
      <c r="G108" s="3"/>
      <c r="H108" s="69"/>
      <c r="I108" s="9"/>
      <c r="J108" s="10"/>
    </row>
    <row r="109" spans="1:10" x14ac:dyDescent="0.25">
      <c r="A109" s="4"/>
      <c r="B109" s="14"/>
      <c r="C109" s="15" t="s">
        <v>69</v>
      </c>
      <c r="D109" s="16"/>
      <c r="E109" s="16"/>
      <c r="F109" s="16"/>
      <c r="G109" s="12">
        <v>34</v>
      </c>
      <c r="H109" s="17"/>
      <c r="I109" s="18"/>
      <c r="J109" s="19"/>
    </row>
    <row r="110" spans="1:10" ht="72" x14ac:dyDescent="0.25">
      <c r="A110" s="4">
        <v>37</v>
      </c>
      <c r="B110" s="5"/>
      <c r="C110" s="6" t="s">
        <v>70</v>
      </c>
      <c r="D110" s="6"/>
      <c r="E110" s="6"/>
      <c r="F110" s="6"/>
      <c r="G110" s="3">
        <v>34</v>
      </c>
      <c r="H110" s="50"/>
      <c r="I110" s="9">
        <v>21</v>
      </c>
      <c r="J110" s="10">
        <f t="shared" ref="J110" si="44">G110*H110</f>
        <v>0</v>
      </c>
    </row>
    <row r="111" spans="1:10" x14ac:dyDescent="0.25">
      <c r="A111" s="20"/>
      <c r="B111" s="21"/>
      <c r="C111" s="22"/>
      <c r="D111" s="23"/>
      <c r="E111" s="23"/>
      <c r="F111" s="23"/>
      <c r="G111" s="20"/>
      <c r="H111" s="24"/>
      <c r="I111" s="25"/>
      <c r="J111" s="26">
        <f>SUM(J2:J110)</f>
        <v>0</v>
      </c>
    </row>
    <row r="112" spans="1:10" x14ac:dyDescent="0.25">
      <c r="A112" s="27"/>
      <c r="B112" s="28"/>
      <c r="C112" s="29"/>
      <c r="D112" s="31"/>
      <c r="E112" s="31"/>
      <c r="F112" s="31"/>
      <c r="G112" s="27"/>
      <c r="H112" s="32"/>
      <c r="I112" s="33"/>
      <c r="J112" s="34"/>
    </row>
    <row r="113" spans="1:10" x14ac:dyDescent="0.25">
      <c r="A113" s="27"/>
      <c r="B113" s="28"/>
      <c r="C113" s="29"/>
      <c r="D113" s="30"/>
      <c r="E113" s="30"/>
      <c r="F113" s="30"/>
      <c r="G113" s="27"/>
      <c r="H113" s="32"/>
      <c r="I113" s="33"/>
      <c r="J113" s="34"/>
    </row>
    <row r="114" spans="1:10" x14ac:dyDescent="0.25">
      <c r="A114" s="61"/>
      <c r="B114" s="62"/>
      <c r="C114" s="63" t="s">
        <v>10</v>
      </c>
      <c r="D114" s="64"/>
      <c r="E114" s="64"/>
      <c r="F114" s="64"/>
      <c r="G114" s="61"/>
      <c r="H114" s="65"/>
      <c r="I114" s="66"/>
      <c r="J114" s="67"/>
    </row>
    <row r="115" spans="1:10" x14ac:dyDescent="0.25">
      <c r="A115" s="3"/>
      <c r="B115" s="36"/>
      <c r="C115" s="41" t="s">
        <v>11</v>
      </c>
      <c r="D115" s="37"/>
      <c r="E115" s="37"/>
      <c r="F115" s="37"/>
      <c r="G115" s="35">
        <v>1</v>
      </c>
      <c r="H115" s="51"/>
      <c r="I115" s="39">
        <v>21</v>
      </c>
      <c r="J115" s="40">
        <f>G115*H115</f>
        <v>0</v>
      </c>
    </row>
    <row r="116" spans="1:10" x14ac:dyDescent="0.25">
      <c r="A116" s="3"/>
      <c r="B116" s="36"/>
      <c r="C116" s="41" t="s">
        <v>75</v>
      </c>
      <c r="D116" s="37"/>
      <c r="E116" s="37"/>
      <c r="F116" s="37"/>
      <c r="G116" s="35">
        <v>1</v>
      </c>
      <c r="H116" s="52"/>
      <c r="I116" s="39">
        <v>21</v>
      </c>
      <c r="J116" s="40">
        <f t="shared" ref="J116" si="45">G116*H116</f>
        <v>0</v>
      </c>
    </row>
    <row r="117" spans="1:10" x14ac:dyDescent="0.25">
      <c r="A117" s="35"/>
      <c r="B117" s="36"/>
      <c r="C117" s="41"/>
      <c r="D117" s="37"/>
      <c r="E117" s="37"/>
      <c r="F117" s="37"/>
      <c r="G117" s="35"/>
      <c r="H117" s="38"/>
      <c r="I117" s="42"/>
      <c r="J117" s="40"/>
    </row>
    <row r="118" spans="1:10" x14ac:dyDescent="0.25">
      <c r="A118" s="43"/>
      <c r="B118" s="43"/>
      <c r="C118" s="44" t="s">
        <v>12</v>
      </c>
      <c r="D118" s="43"/>
      <c r="E118" s="43"/>
      <c r="F118" s="43"/>
      <c r="G118" s="44"/>
      <c r="H118" s="45"/>
      <c r="I118" s="46"/>
      <c r="J118" s="47">
        <f>SUM(J111:J117)</f>
        <v>0</v>
      </c>
    </row>
    <row r="119" spans="1:10" x14ac:dyDescent="0.25">
      <c r="A119" s="43"/>
      <c r="B119" s="43"/>
      <c r="C119" s="44" t="s">
        <v>13</v>
      </c>
      <c r="D119" s="43"/>
      <c r="E119" s="43"/>
      <c r="F119" s="43"/>
      <c r="G119" s="44"/>
      <c r="H119" s="45"/>
      <c r="I119" s="46"/>
      <c r="J119" s="47">
        <f>J118*21%</f>
        <v>0</v>
      </c>
    </row>
    <row r="120" spans="1:10" x14ac:dyDescent="0.25">
      <c r="A120" s="43"/>
      <c r="B120" s="43"/>
      <c r="C120" s="44" t="s">
        <v>14</v>
      </c>
      <c r="D120" s="43"/>
      <c r="E120" s="43"/>
      <c r="F120" s="43"/>
      <c r="G120" s="44"/>
      <c r="H120" s="45"/>
      <c r="I120" s="46"/>
      <c r="J120" s="47">
        <f>SUM(J118:J119)</f>
        <v>0</v>
      </c>
    </row>
    <row r="123" spans="1:10" x14ac:dyDescent="0.25">
      <c r="C123" t="s">
        <v>15</v>
      </c>
    </row>
    <row r="125" spans="1:10" x14ac:dyDescent="0.25">
      <c r="C125" t="s">
        <v>17</v>
      </c>
    </row>
    <row r="126" spans="1:10" x14ac:dyDescent="0.25">
      <c r="C126" t="s">
        <v>20</v>
      </c>
    </row>
    <row r="127" spans="1:10" x14ac:dyDescent="0.25">
      <c r="C127" t="s">
        <v>19</v>
      </c>
    </row>
    <row r="128" spans="1:10" x14ac:dyDescent="0.25">
      <c r="C128" t="s">
        <v>21</v>
      </c>
    </row>
    <row r="129" spans="3:3" x14ac:dyDescent="0.25">
      <c r="C129" t="s">
        <v>76</v>
      </c>
    </row>
    <row r="130" spans="3:3" x14ac:dyDescent="0.25">
      <c r="C130" t="s">
        <v>18</v>
      </c>
    </row>
    <row r="131" spans="3:3" x14ac:dyDescent="0.25">
      <c r="C131" t="s">
        <v>77</v>
      </c>
    </row>
    <row r="132" spans="3:3" x14ac:dyDescent="0.25">
      <c r="C132" t="s">
        <v>78</v>
      </c>
    </row>
    <row r="133" spans="3:3" x14ac:dyDescent="0.25">
      <c r="C133" t="s">
        <v>16</v>
      </c>
    </row>
    <row r="134" spans="3:3" x14ac:dyDescent="0.25">
      <c r="C134" t="s">
        <v>79</v>
      </c>
    </row>
    <row r="135" spans="3:3" x14ac:dyDescent="0.25">
      <c r="C135" t="s">
        <v>22</v>
      </c>
    </row>
    <row r="136" spans="3:3" x14ac:dyDescent="0.25">
      <c r="C136" t="s">
        <v>23</v>
      </c>
    </row>
    <row r="137" spans="3:3" x14ac:dyDescent="0.25">
      <c r="C137" t="s">
        <v>81</v>
      </c>
    </row>
    <row r="138" spans="3:3" x14ac:dyDescent="0.25">
      <c r="C138" s="68" t="s">
        <v>82</v>
      </c>
    </row>
    <row r="139" spans="3:3" x14ac:dyDescent="0.25">
      <c r="C139" s="68" t="s">
        <v>83</v>
      </c>
    </row>
  </sheetData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Picková</dc:creator>
  <cp:lastModifiedBy>Michaela Lacková</cp:lastModifiedBy>
  <dcterms:created xsi:type="dcterms:W3CDTF">2015-06-05T18:19:34Z</dcterms:created>
  <dcterms:modified xsi:type="dcterms:W3CDTF">2023-02-09T11:31:56Z</dcterms:modified>
</cp:coreProperties>
</file>